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'Лист3'!$A$1:$S$42</definedName>
  </definedNames>
  <calcPr fullCalcOnLoad="1"/>
</workbook>
</file>

<file path=xl/sharedStrings.xml><?xml version="1.0" encoding="utf-8"?>
<sst xmlns="http://schemas.openxmlformats.org/spreadsheetml/2006/main" count="67" uniqueCount="52">
  <si>
    <t>Утверждаю</t>
  </si>
  <si>
    <t>Директоры:</t>
  </si>
  <si>
    <t>_______________АЖТ/ФИО</t>
  </si>
  <si>
    <t>босатулары</t>
  </si>
  <si>
    <t>пропуски</t>
  </si>
  <si>
    <t>себепсіз  неуваж</t>
  </si>
  <si>
    <t>себепті уважит</t>
  </si>
  <si>
    <t>барлығы всего</t>
  </si>
  <si>
    <t>Тәрбиеші / Воспитатель___________________________Староста___________________________</t>
  </si>
  <si>
    <t>Бөлім меңгерушісі / Зав. отделением__________________________________________________</t>
  </si>
  <si>
    <t>Бекітемін:</t>
  </si>
  <si>
    <t>саны</t>
  </si>
  <si>
    <t>Бояринов К.К.</t>
  </si>
  <si>
    <t>Гречко И.В.</t>
  </si>
  <si>
    <t>Қаденов С.К.</t>
  </si>
  <si>
    <t>Коротиков Д.А.</t>
  </si>
  <si>
    <t>Литюмина А.С.</t>
  </si>
  <si>
    <t>Макарова Е.Ю.</t>
  </si>
  <si>
    <t>Рыспаев Ж.А.</t>
  </si>
  <si>
    <t>Спанов Е.Е.</t>
  </si>
  <si>
    <t>Сосина Т.П.</t>
  </si>
  <si>
    <t>Турсунгалиев А.М.</t>
  </si>
  <si>
    <t>Федорова Д.А.</t>
  </si>
  <si>
    <t>Чиркова О.Ю.</t>
  </si>
  <si>
    <t>Мирошник В.В.</t>
  </si>
  <si>
    <r>
      <t>Тимофеева</t>
    </r>
    <r>
      <rPr>
        <b/>
        <sz val="8"/>
        <rFont val="Arial"/>
        <family val="2"/>
      </rPr>
      <t xml:space="preserve"> (Кийко)</t>
    </r>
    <r>
      <rPr>
        <b/>
        <sz val="12"/>
        <rFont val="Arial"/>
        <family val="2"/>
      </rPr>
      <t xml:space="preserve"> И.В.</t>
    </r>
  </si>
  <si>
    <t xml:space="preserve">                      </t>
  </si>
  <si>
    <t xml:space="preserve">                                Үлгерім тізімдемесі / Ведомость успеваемости</t>
  </si>
  <si>
    <t>Пән бойынша бағалары       /    Оценки по предмету</t>
  </si>
  <si>
    <t>Дене тәрбиесі / Физическая культура</t>
  </si>
  <si>
    <t>Тау-кен ісі / Горное дело</t>
  </si>
  <si>
    <t>Курстық / Курсовой</t>
  </si>
  <si>
    <t>Сынақтар / Зачеты</t>
  </si>
  <si>
    <t>р/с №  /  № п/п</t>
  </si>
  <si>
    <t xml:space="preserve">Аты, жөні, тегі   / Фамилия, имя, отчество </t>
  </si>
  <si>
    <t>н/а</t>
  </si>
  <si>
    <t>осв</t>
  </si>
  <si>
    <r>
      <t>Стипендиялар___</t>
    </r>
    <r>
      <rPr>
        <u val="single"/>
        <sz val="12"/>
        <rFont val="Arial Cyr"/>
        <family val="0"/>
      </rPr>
      <t>12_</t>
    </r>
    <r>
      <rPr>
        <sz val="12"/>
        <rFont val="Arial Cyr"/>
        <family val="2"/>
      </rPr>
      <t>_сань</t>
    </r>
  </si>
  <si>
    <r>
      <t>Стипендии_____</t>
    </r>
    <r>
      <rPr>
        <u val="single"/>
        <sz val="12"/>
        <rFont val="Arial Cyr"/>
        <family val="0"/>
      </rPr>
      <t>12</t>
    </r>
    <r>
      <rPr>
        <sz val="12"/>
        <rFont val="Arial Cyr"/>
        <family val="2"/>
      </rPr>
      <t>___шт.</t>
    </r>
  </si>
  <si>
    <t>Емтихандар / Экзамены</t>
  </si>
  <si>
    <t>кач зн</t>
  </si>
  <si>
    <t>Сала экономикасы / Экономика отрасли</t>
  </si>
  <si>
    <t>Қауіпсіздік техникасы, қоршаған ортаны қорғау және табиғатты тиімді пайдалану/ Техника безопасности, охрана окружающей среды и рациональное природопользование</t>
  </si>
  <si>
    <t>Өндірістік процесстерін автоматтандыру / Автоматизация производственных процессов</t>
  </si>
  <si>
    <t>Арнайы дайындық пәні/ Предмет специальной подготовки ( Процессы подземных горных пород</t>
  </si>
  <si>
    <t>Жарылыс жұмыстарының технологиясы мен қауіпсіздігі/Технология и безопасность взрывных работ</t>
  </si>
  <si>
    <t>Бутина (Титова) М.М.</t>
  </si>
  <si>
    <t xml:space="preserve"> н/а</t>
  </si>
  <si>
    <r>
      <t xml:space="preserve">Ненахова </t>
    </r>
    <r>
      <rPr>
        <b/>
        <sz val="10"/>
        <rFont val="Arial"/>
        <family val="2"/>
      </rPr>
      <t>(Карпова)</t>
    </r>
    <r>
      <rPr>
        <b/>
        <sz val="12"/>
        <rFont val="Arial"/>
        <family val="2"/>
      </rPr>
      <t xml:space="preserve"> А.В.</t>
    </r>
  </si>
  <si>
    <t>успев</t>
  </si>
  <si>
    <r>
      <t>Үлгерімі / Успеваемость____</t>
    </r>
    <r>
      <rPr>
        <u val="single"/>
        <sz val="11"/>
        <rFont val="Arial Cyr"/>
        <family val="0"/>
      </rPr>
      <t>97 %</t>
    </r>
    <r>
      <rPr>
        <sz val="11"/>
        <rFont val="Arial Cyr"/>
        <family val="2"/>
      </rPr>
      <t>____% Қатысуы / Посещаемость______</t>
    </r>
    <r>
      <rPr>
        <u val="single"/>
        <sz val="11"/>
        <rFont val="Arial Cyr"/>
        <family val="0"/>
      </rPr>
      <t>77</t>
    </r>
    <r>
      <rPr>
        <sz val="11"/>
        <rFont val="Arial Cyr"/>
        <family val="2"/>
      </rPr>
      <t>______%</t>
    </r>
  </si>
  <si>
    <r>
      <t xml:space="preserve">                              2012-2013 ж.ж./г.г.        </t>
    </r>
    <r>
      <rPr>
        <b/>
        <u val="single"/>
        <sz val="12"/>
        <rFont val="Arial Cyr"/>
        <family val="0"/>
      </rPr>
      <t>7 семестр</t>
    </r>
    <r>
      <rPr>
        <b/>
        <sz val="12"/>
        <rFont val="Arial Cyr"/>
        <family val="2"/>
      </rPr>
      <t xml:space="preserve">           үшін/за            Г-10 У"   тобы/группа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</si>
</sst>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"/>
    <numFmt numFmtId="184" formatCode="#,##0&quot;р.&quot;"/>
    <numFmt numFmtId="185" formatCode="#,##0_р_."/>
    <numFmt numFmtId="186" formatCode="000000"/>
    <numFmt numFmtId="187" formatCode="[$€-2]\ ###,000_);[Red]\([$€-2]\ ###,000\)"/>
  </numFmts>
  <fonts count="51">
    <font>
      <sz val="10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b/>
      <sz val="12"/>
      <name val="Arial"/>
      <family val="2"/>
    </font>
    <font>
      <sz val="11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u val="single"/>
      <sz val="12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9"/>
      <name val="Arial"/>
      <family val="2"/>
    </font>
    <font>
      <u val="single"/>
      <sz val="11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0" xfId="0" applyFont="1" applyAlignment="1">
      <alignment horizontal="center" textRotation="90" wrapText="1"/>
    </xf>
    <xf numFmtId="0" fontId="0" fillId="0" borderId="14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0" fillId="0" borderId="13" xfId="0" applyFont="1" applyBorder="1" applyAlignment="1">
      <alignment horizontal="center" textRotation="90" wrapText="1"/>
    </xf>
    <xf numFmtId="0" fontId="0" fillId="33" borderId="12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0" fillId="34" borderId="11" xfId="57" applyFont="1" applyFill="1" applyBorder="1" applyAlignment="1">
      <alignment/>
    </xf>
    <xf numFmtId="9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6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tabSelected="1" view="pageBreakPreview" zoomScaleNormal="85" zoomScaleSheetLayoutView="100" zoomScalePageLayoutView="0" workbookViewId="0" topLeftCell="A25">
      <selection activeCell="X44" sqref="X44"/>
    </sheetView>
  </sheetViews>
  <sheetFormatPr defaultColWidth="9.140625" defaultRowHeight="12.75"/>
  <cols>
    <col min="1" max="1" width="5.57421875" style="0" customWidth="1"/>
    <col min="2" max="2" width="27.140625" style="0" customWidth="1"/>
    <col min="3" max="3" width="6.57421875" style="19" customWidth="1"/>
    <col min="4" max="4" width="5.28125" style="0" customWidth="1"/>
    <col min="5" max="5" width="10.140625" style="0" customWidth="1"/>
    <col min="6" max="6" width="6.57421875" style="19" customWidth="1"/>
    <col min="7" max="7" width="5.421875" style="0" customWidth="1"/>
    <col min="8" max="8" width="7.7109375" style="0" customWidth="1"/>
    <col min="9" max="9" width="6.421875" style="0" customWidth="1"/>
    <col min="10" max="10" width="5.57421875" style="0" customWidth="1"/>
    <col min="11" max="11" width="7.140625" style="0" customWidth="1"/>
    <col min="12" max="14" width="4.7109375" style="0" customWidth="1"/>
    <col min="15" max="15" width="4.28125" style="0" customWidth="1"/>
    <col min="16" max="16" width="4.7109375" style="0" customWidth="1"/>
    <col min="17" max="19" width="9.7109375" style="0" customWidth="1"/>
  </cols>
  <sheetData>
    <row r="1" spans="16:19" ht="15">
      <c r="P1" s="1" t="s">
        <v>10</v>
      </c>
      <c r="Q1" s="1"/>
      <c r="R1" s="1"/>
      <c r="S1" s="1"/>
    </row>
    <row r="2" spans="16:19" ht="15">
      <c r="P2" s="1" t="s">
        <v>0</v>
      </c>
      <c r="Q2" s="1"/>
      <c r="R2" s="1"/>
      <c r="S2" s="1"/>
    </row>
    <row r="3" spans="16:19" ht="15">
      <c r="P3" s="1" t="s">
        <v>1</v>
      </c>
      <c r="Q3" s="1"/>
      <c r="R3" s="1"/>
      <c r="S3" s="1"/>
    </row>
    <row r="4" spans="1:19" ht="15.75">
      <c r="A4" s="2"/>
      <c r="B4" s="27" t="s">
        <v>27</v>
      </c>
      <c r="C4" s="27"/>
      <c r="D4" s="27"/>
      <c r="E4" s="27"/>
      <c r="F4" s="27"/>
      <c r="G4" s="27"/>
      <c r="H4" s="27"/>
      <c r="I4" s="27"/>
      <c r="J4" s="27"/>
      <c r="K4" s="27"/>
      <c r="L4" s="27"/>
      <c r="P4" s="1" t="s">
        <v>2</v>
      </c>
      <c r="Q4" s="1"/>
      <c r="R4" s="1"/>
      <c r="S4" s="1"/>
    </row>
    <row r="5" spans="1:19" ht="15.75">
      <c r="A5" s="2"/>
      <c r="B5" s="27" t="s">
        <v>26</v>
      </c>
      <c r="C5" s="27"/>
      <c r="D5" s="27"/>
      <c r="E5" s="27"/>
      <c r="F5" s="27"/>
      <c r="G5" s="27"/>
      <c r="H5" s="27"/>
      <c r="I5" s="27"/>
      <c r="P5" s="1" t="s">
        <v>37</v>
      </c>
      <c r="Q5" s="1"/>
      <c r="R5" s="1"/>
      <c r="S5" s="1" t="s">
        <v>11</v>
      </c>
    </row>
    <row r="6" spans="1:19" ht="15.75">
      <c r="A6" s="27" t="s">
        <v>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P6" s="1" t="s">
        <v>38</v>
      </c>
      <c r="Q6" s="1"/>
      <c r="R6" s="1"/>
      <c r="S6" s="1"/>
    </row>
    <row r="8" spans="1:19" ht="18" customHeight="1">
      <c r="A8" s="44" t="s">
        <v>33</v>
      </c>
      <c r="B8" s="47" t="s">
        <v>34</v>
      </c>
      <c r="C8" s="31" t="s">
        <v>28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6" t="s">
        <v>3</v>
      </c>
      <c r="R8" s="37"/>
      <c r="S8" s="38"/>
    </row>
    <row r="9" spans="1:19" ht="30.75" customHeight="1">
      <c r="A9" s="45"/>
      <c r="B9" s="48"/>
      <c r="C9" s="55" t="s">
        <v>39</v>
      </c>
      <c r="D9" s="55"/>
      <c r="E9" s="34" t="s">
        <v>32</v>
      </c>
      <c r="F9" s="34"/>
      <c r="G9" s="34"/>
      <c r="H9" s="34"/>
      <c r="I9" s="34"/>
      <c r="J9" s="34"/>
      <c r="K9" s="34"/>
      <c r="L9" s="34"/>
      <c r="M9" s="35"/>
      <c r="N9" s="28" t="s">
        <v>31</v>
      </c>
      <c r="O9" s="29"/>
      <c r="P9" s="30"/>
      <c r="Q9" s="39" t="s">
        <v>4</v>
      </c>
      <c r="R9" s="40"/>
      <c r="S9" s="41"/>
    </row>
    <row r="10" spans="1:19" ht="222" customHeight="1">
      <c r="A10" s="46"/>
      <c r="B10" s="48"/>
      <c r="C10" s="15" t="s">
        <v>29</v>
      </c>
      <c r="D10" s="14" t="s">
        <v>41</v>
      </c>
      <c r="E10" s="14" t="s">
        <v>42</v>
      </c>
      <c r="F10" s="14" t="s">
        <v>43</v>
      </c>
      <c r="G10" s="50" t="s">
        <v>44</v>
      </c>
      <c r="H10" s="17" t="s">
        <v>45</v>
      </c>
      <c r="I10" s="14" t="s">
        <v>30</v>
      </c>
      <c r="J10" s="14"/>
      <c r="K10" s="14"/>
      <c r="L10" s="16"/>
      <c r="M10" s="14"/>
      <c r="N10" s="14" t="s">
        <v>41</v>
      </c>
      <c r="O10" s="15"/>
      <c r="P10" s="13"/>
      <c r="Q10" s="13" t="s">
        <v>5</v>
      </c>
      <c r="R10" s="13" t="s">
        <v>6</v>
      </c>
      <c r="S10" s="13" t="s">
        <v>7</v>
      </c>
    </row>
    <row r="11" spans="1:19" ht="15.75" customHeight="1">
      <c r="A11" s="9">
        <v>1</v>
      </c>
      <c r="B11" s="11" t="s">
        <v>12</v>
      </c>
      <c r="C11" s="51">
        <v>5</v>
      </c>
      <c r="D11" s="23">
        <v>5</v>
      </c>
      <c r="E11" s="23">
        <v>4</v>
      </c>
      <c r="F11" s="23">
        <v>5</v>
      </c>
      <c r="G11" s="23">
        <v>4</v>
      </c>
      <c r="H11" s="23">
        <v>4</v>
      </c>
      <c r="I11" s="23">
        <v>4</v>
      </c>
      <c r="J11" s="3"/>
      <c r="K11" s="3"/>
      <c r="L11" s="3"/>
      <c r="M11" s="3"/>
      <c r="N11" s="23">
        <v>5</v>
      </c>
      <c r="O11" s="3"/>
      <c r="P11" s="3"/>
      <c r="Q11" s="3">
        <v>86</v>
      </c>
      <c r="R11" s="3">
        <v>40</v>
      </c>
      <c r="S11" s="3">
        <v>120</v>
      </c>
    </row>
    <row r="12" spans="1:19" ht="15.75" customHeight="1">
      <c r="A12" s="9">
        <v>2</v>
      </c>
      <c r="B12" s="11" t="s">
        <v>13</v>
      </c>
      <c r="C12" s="51">
        <v>5</v>
      </c>
      <c r="D12" s="23">
        <v>4</v>
      </c>
      <c r="E12" s="23">
        <v>4</v>
      </c>
      <c r="F12" s="23">
        <v>5</v>
      </c>
      <c r="G12" s="23">
        <v>4</v>
      </c>
      <c r="H12" s="23">
        <v>4</v>
      </c>
      <c r="I12" s="23">
        <v>4</v>
      </c>
      <c r="J12" s="3"/>
      <c r="K12" s="3"/>
      <c r="L12" s="3"/>
      <c r="M12" s="3"/>
      <c r="N12" s="23">
        <v>4</v>
      </c>
      <c r="O12" s="3"/>
      <c r="P12" s="3"/>
      <c r="Q12" s="3">
        <v>30</v>
      </c>
      <c r="R12" s="3">
        <v>52</v>
      </c>
      <c r="S12" s="3">
        <v>82</v>
      </c>
    </row>
    <row r="13" spans="1:19" ht="15.75" customHeight="1">
      <c r="A13" s="9">
        <v>3</v>
      </c>
      <c r="B13" s="11" t="s">
        <v>14</v>
      </c>
      <c r="C13" s="24">
        <v>4</v>
      </c>
      <c r="D13" s="20">
        <v>3</v>
      </c>
      <c r="E13" s="20">
        <v>3</v>
      </c>
      <c r="F13" s="20">
        <v>3</v>
      </c>
      <c r="G13" s="20">
        <v>4</v>
      </c>
      <c r="H13" s="20">
        <v>3</v>
      </c>
      <c r="I13" s="20">
        <v>4</v>
      </c>
      <c r="J13" s="3"/>
      <c r="K13" s="3"/>
      <c r="L13" s="3"/>
      <c r="M13" s="3"/>
      <c r="N13" s="20">
        <v>3</v>
      </c>
      <c r="O13" s="3"/>
      <c r="P13" s="3"/>
      <c r="Q13" s="3"/>
      <c r="R13" s="3">
        <v>66</v>
      </c>
      <c r="S13" s="3">
        <v>66</v>
      </c>
    </row>
    <row r="14" spans="1:19" ht="15.75" customHeight="1">
      <c r="A14" s="9">
        <v>4</v>
      </c>
      <c r="B14" s="11" t="s">
        <v>25</v>
      </c>
      <c r="C14" s="51">
        <v>4</v>
      </c>
      <c r="D14" s="23"/>
      <c r="E14" s="23">
        <v>4</v>
      </c>
      <c r="F14" s="23">
        <v>4</v>
      </c>
      <c r="G14" s="23">
        <v>4</v>
      </c>
      <c r="H14" s="23">
        <v>4</v>
      </c>
      <c r="I14" s="23">
        <v>4</v>
      </c>
      <c r="J14" s="3"/>
      <c r="K14" s="3"/>
      <c r="L14" s="3"/>
      <c r="M14" s="3"/>
      <c r="N14" s="23"/>
      <c r="O14" s="3"/>
      <c r="P14" s="3"/>
      <c r="Q14" s="3">
        <v>174</v>
      </c>
      <c r="R14" s="3"/>
      <c r="S14" s="3">
        <v>174</v>
      </c>
    </row>
    <row r="15" spans="1:19" ht="15.75" customHeight="1">
      <c r="A15" s="9">
        <v>5</v>
      </c>
      <c r="B15" s="11" t="s">
        <v>15</v>
      </c>
      <c r="C15" s="24" t="s">
        <v>35</v>
      </c>
      <c r="D15" s="24" t="s">
        <v>35</v>
      </c>
      <c r="E15" s="24" t="s">
        <v>35</v>
      </c>
      <c r="F15" s="24" t="s">
        <v>35</v>
      </c>
      <c r="G15" s="20">
        <v>3</v>
      </c>
      <c r="H15" s="20" t="s">
        <v>35</v>
      </c>
      <c r="I15" s="20" t="s">
        <v>35</v>
      </c>
      <c r="J15" s="3"/>
      <c r="K15" s="3"/>
      <c r="L15" s="3"/>
      <c r="M15" s="3"/>
      <c r="N15" s="24" t="s">
        <v>35</v>
      </c>
      <c r="O15" s="3"/>
      <c r="P15" s="3"/>
      <c r="Q15" s="3">
        <v>226</v>
      </c>
      <c r="R15" s="3"/>
      <c r="S15" s="3">
        <v>226</v>
      </c>
    </row>
    <row r="16" spans="1:19" ht="15.75" customHeight="1">
      <c r="A16" s="9">
        <v>6</v>
      </c>
      <c r="B16" s="11" t="s">
        <v>48</v>
      </c>
      <c r="C16" s="51" t="s">
        <v>36</v>
      </c>
      <c r="D16" s="52"/>
      <c r="E16" s="23">
        <v>4</v>
      </c>
      <c r="F16" s="23">
        <v>4</v>
      </c>
      <c r="G16" s="23">
        <v>4</v>
      </c>
      <c r="H16" s="23">
        <v>4</v>
      </c>
      <c r="I16" s="23">
        <v>4</v>
      </c>
      <c r="J16" s="3"/>
      <c r="K16" s="3"/>
      <c r="L16" s="3"/>
      <c r="M16" s="3"/>
      <c r="N16" s="52"/>
      <c r="O16" s="3"/>
      <c r="P16" s="3"/>
      <c r="Q16" s="3">
        <v>188</v>
      </c>
      <c r="R16" s="3"/>
      <c r="S16" s="3">
        <v>188</v>
      </c>
    </row>
    <row r="17" spans="1:19" ht="15.75" customHeight="1">
      <c r="A17" s="9">
        <v>7</v>
      </c>
      <c r="B17" s="49" t="s">
        <v>16</v>
      </c>
      <c r="C17" s="51">
        <v>5</v>
      </c>
      <c r="D17" s="23">
        <v>5</v>
      </c>
      <c r="E17" s="23">
        <v>5</v>
      </c>
      <c r="F17" s="23">
        <v>5</v>
      </c>
      <c r="G17" s="23">
        <v>5</v>
      </c>
      <c r="H17" s="23">
        <v>5</v>
      </c>
      <c r="I17" s="23">
        <v>5</v>
      </c>
      <c r="J17" s="3"/>
      <c r="K17" s="3"/>
      <c r="L17" s="3"/>
      <c r="M17" s="3"/>
      <c r="N17" s="23">
        <v>5</v>
      </c>
      <c r="O17" s="3"/>
      <c r="P17" s="3"/>
      <c r="Q17" s="3">
        <v>12</v>
      </c>
      <c r="R17" s="3">
        <v>72</v>
      </c>
      <c r="S17" s="3">
        <f>SUM(P17:R17)</f>
        <v>84</v>
      </c>
    </row>
    <row r="18" spans="1:19" ht="15.75" customHeight="1">
      <c r="A18" s="9">
        <v>8</v>
      </c>
      <c r="B18" s="11" t="s">
        <v>17</v>
      </c>
      <c r="C18" s="24" t="s">
        <v>35</v>
      </c>
      <c r="D18" s="20"/>
      <c r="E18" s="20">
        <v>4</v>
      </c>
      <c r="F18" s="24" t="s">
        <v>35</v>
      </c>
      <c r="G18" s="20">
        <v>4</v>
      </c>
      <c r="H18" s="20">
        <v>4</v>
      </c>
      <c r="I18" s="20">
        <v>4</v>
      </c>
      <c r="J18" s="3"/>
      <c r="K18" s="3"/>
      <c r="L18" s="3"/>
      <c r="M18" s="3"/>
      <c r="N18" s="20"/>
      <c r="O18" s="3"/>
      <c r="P18" s="3"/>
      <c r="Q18" s="3">
        <v>156</v>
      </c>
      <c r="R18" s="3">
        <v>34</v>
      </c>
      <c r="S18" s="3">
        <v>84</v>
      </c>
    </row>
    <row r="19" spans="1:19" ht="15.75" customHeight="1">
      <c r="A19" s="9">
        <v>9</v>
      </c>
      <c r="B19" s="11" t="s">
        <v>24</v>
      </c>
      <c r="C19" s="51">
        <v>5</v>
      </c>
      <c r="D19" s="23"/>
      <c r="E19" s="23">
        <v>4</v>
      </c>
      <c r="F19" s="23">
        <v>5</v>
      </c>
      <c r="G19" s="23">
        <v>4</v>
      </c>
      <c r="H19" s="23">
        <v>4</v>
      </c>
      <c r="I19" s="23">
        <v>4</v>
      </c>
      <c r="J19" s="3"/>
      <c r="K19" s="3"/>
      <c r="L19" s="3"/>
      <c r="M19" s="3"/>
      <c r="N19" s="23"/>
      <c r="O19" s="3"/>
      <c r="P19" s="3"/>
      <c r="Q19" s="3"/>
      <c r="R19" s="3">
        <v>18</v>
      </c>
      <c r="S19" s="3">
        <v>190</v>
      </c>
    </row>
    <row r="20" spans="1:19" ht="15.75" customHeight="1">
      <c r="A20" s="9">
        <v>10</v>
      </c>
      <c r="B20" s="11" t="s">
        <v>18</v>
      </c>
      <c r="C20" s="51">
        <v>4</v>
      </c>
      <c r="D20" s="23">
        <v>4</v>
      </c>
      <c r="E20" s="23">
        <v>4</v>
      </c>
      <c r="F20" s="23">
        <v>5</v>
      </c>
      <c r="G20" s="23">
        <v>4</v>
      </c>
      <c r="H20" s="23">
        <v>5</v>
      </c>
      <c r="I20" s="23">
        <v>4</v>
      </c>
      <c r="J20" s="3"/>
      <c r="K20" s="3"/>
      <c r="L20" s="3"/>
      <c r="M20" s="3"/>
      <c r="N20" s="23">
        <v>4</v>
      </c>
      <c r="O20" s="3"/>
      <c r="P20" s="3"/>
      <c r="Q20" s="3"/>
      <c r="R20" s="3">
        <v>98</v>
      </c>
      <c r="S20" s="3">
        <v>18</v>
      </c>
    </row>
    <row r="21" spans="1:19" ht="15.75" customHeight="1">
      <c r="A21" s="9">
        <v>11</v>
      </c>
      <c r="B21" s="11" t="s">
        <v>19</v>
      </c>
      <c r="C21" s="51">
        <v>4</v>
      </c>
      <c r="D21" s="23">
        <v>3</v>
      </c>
      <c r="E21" s="23">
        <v>4</v>
      </c>
      <c r="F21" s="23">
        <v>5</v>
      </c>
      <c r="G21" s="23">
        <v>4</v>
      </c>
      <c r="H21" s="23">
        <v>5</v>
      </c>
      <c r="I21" s="23">
        <v>4</v>
      </c>
      <c r="J21" s="3"/>
      <c r="K21" s="3"/>
      <c r="L21" s="3"/>
      <c r="M21" s="3"/>
      <c r="N21" s="23">
        <v>3</v>
      </c>
      <c r="O21" s="3"/>
      <c r="P21" s="3"/>
      <c r="Q21" s="3"/>
      <c r="R21" s="3">
        <v>40</v>
      </c>
      <c r="S21" s="3">
        <v>98</v>
      </c>
    </row>
    <row r="22" spans="1:19" ht="15.75" customHeight="1">
      <c r="A22" s="9">
        <v>12</v>
      </c>
      <c r="B22" s="49" t="s">
        <v>20</v>
      </c>
      <c r="C22" s="51">
        <v>4</v>
      </c>
      <c r="D22" s="23">
        <v>5</v>
      </c>
      <c r="E22" s="23">
        <v>5</v>
      </c>
      <c r="F22" s="23">
        <v>4</v>
      </c>
      <c r="G22" s="23">
        <v>5</v>
      </c>
      <c r="H22" s="23">
        <v>5</v>
      </c>
      <c r="I22" s="23">
        <v>5</v>
      </c>
      <c r="J22" s="3"/>
      <c r="K22" s="3"/>
      <c r="L22" s="3"/>
      <c r="M22" s="3"/>
      <c r="N22" s="23">
        <v>5</v>
      </c>
      <c r="O22" s="3"/>
      <c r="P22" s="3"/>
      <c r="Q22" s="3">
        <v>18</v>
      </c>
      <c r="R22" s="3">
        <v>140</v>
      </c>
      <c r="S22" s="3">
        <v>40</v>
      </c>
    </row>
    <row r="23" spans="1:19" ht="15.75" customHeight="1">
      <c r="A23" s="9">
        <v>13</v>
      </c>
      <c r="B23" s="11" t="s">
        <v>46</v>
      </c>
      <c r="C23" s="24" t="s">
        <v>36</v>
      </c>
      <c r="D23" s="24" t="s">
        <v>35</v>
      </c>
      <c r="E23" s="24" t="s">
        <v>35</v>
      </c>
      <c r="F23" s="20">
        <v>4</v>
      </c>
      <c r="G23" s="20">
        <v>4</v>
      </c>
      <c r="H23" s="20" t="s">
        <v>47</v>
      </c>
      <c r="I23" s="20" t="s">
        <v>35</v>
      </c>
      <c r="J23" s="3"/>
      <c r="K23" s="3"/>
      <c r="L23" s="3"/>
      <c r="M23" s="3"/>
      <c r="N23" s="24" t="s">
        <v>35</v>
      </c>
      <c r="O23" s="3"/>
      <c r="P23" s="3"/>
      <c r="Q23" s="3">
        <v>102</v>
      </c>
      <c r="R23" s="3">
        <v>22</v>
      </c>
      <c r="S23" s="3">
        <v>158</v>
      </c>
    </row>
    <row r="24" spans="1:19" ht="15.75" customHeight="1">
      <c r="A24" s="9">
        <v>14</v>
      </c>
      <c r="B24" s="11" t="s">
        <v>21</v>
      </c>
      <c r="C24" s="51">
        <v>4</v>
      </c>
      <c r="D24" s="23"/>
      <c r="E24" s="23">
        <v>4</v>
      </c>
      <c r="F24" s="23">
        <v>5</v>
      </c>
      <c r="G24" s="23">
        <v>4</v>
      </c>
      <c r="H24" s="23">
        <v>4</v>
      </c>
      <c r="I24" s="23">
        <v>4</v>
      </c>
      <c r="J24" s="3"/>
      <c r="K24" s="3"/>
      <c r="L24" s="3"/>
      <c r="M24" s="3"/>
      <c r="N24" s="23"/>
      <c r="O24" s="3"/>
      <c r="P24" s="3"/>
      <c r="Q24" s="3"/>
      <c r="R24" s="3">
        <v>48</v>
      </c>
      <c r="S24" s="3">
        <v>124</v>
      </c>
    </row>
    <row r="25" spans="1:19" ht="15.75" customHeight="1">
      <c r="A25" s="9">
        <v>15</v>
      </c>
      <c r="B25" s="11" t="s">
        <v>22</v>
      </c>
      <c r="C25" s="51">
        <v>4</v>
      </c>
      <c r="D25" s="23">
        <v>4</v>
      </c>
      <c r="E25" s="23">
        <v>4</v>
      </c>
      <c r="F25" s="23">
        <v>4</v>
      </c>
      <c r="G25" s="23">
        <v>4</v>
      </c>
      <c r="H25" s="23">
        <v>4</v>
      </c>
      <c r="I25" s="23">
        <v>4</v>
      </c>
      <c r="J25" s="3"/>
      <c r="K25" s="3"/>
      <c r="L25" s="3"/>
      <c r="M25" s="3"/>
      <c r="N25" s="23">
        <v>4</v>
      </c>
      <c r="O25" s="3"/>
      <c r="P25" s="3"/>
      <c r="Q25" s="3">
        <v>26</v>
      </c>
      <c r="R25" s="3">
        <v>48</v>
      </c>
      <c r="S25" s="3">
        <v>48</v>
      </c>
    </row>
    <row r="26" spans="1:19" ht="15.75" customHeight="1">
      <c r="A26" s="9">
        <v>16</v>
      </c>
      <c r="B26" s="11" t="s">
        <v>23</v>
      </c>
      <c r="C26" s="51">
        <v>4</v>
      </c>
      <c r="D26" s="23">
        <v>4</v>
      </c>
      <c r="E26" s="23">
        <v>4</v>
      </c>
      <c r="F26" s="23">
        <v>4</v>
      </c>
      <c r="G26" s="23">
        <v>4</v>
      </c>
      <c r="H26" s="23">
        <v>4</v>
      </c>
      <c r="I26" s="23">
        <v>4</v>
      </c>
      <c r="J26" s="3"/>
      <c r="K26" s="3"/>
      <c r="L26" s="3"/>
      <c r="M26" s="3"/>
      <c r="N26" s="23">
        <v>4</v>
      </c>
      <c r="O26" s="3"/>
      <c r="P26" s="3"/>
      <c r="Q26" s="3"/>
      <c r="R26" s="3">
        <v>88</v>
      </c>
      <c r="S26" s="3">
        <v>74</v>
      </c>
    </row>
    <row r="27" spans="1:19" ht="15.75" customHeight="1">
      <c r="A27" s="12"/>
      <c r="B27" s="3"/>
      <c r="C27" s="24"/>
      <c r="D27" s="10"/>
      <c r="E27" s="20"/>
      <c r="F27" s="3"/>
      <c r="G27" s="3"/>
      <c r="H27" s="3"/>
      <c r="I27" s="3"/>
      <c r="J27" s="3"/>
      <c r="K27" s="3"/>
      <c r="L27" s="3"/>
      <c r="M27" s="3"/>
      <c r="N27" s="3"/>
      <c r="O27" s="3"/>
      <c r="P27" s="18"/>
      <c r="Q27" s="18">
        <v>1018</v>
      </c>
      <c r="R27" s="18">
        <v>696</v>
      </c>
      <c r="S27" s="18">
        <v>1714</v>
      </c>
    </row>
    <row r="28" spans="1:19" ht="15.75" customHeight="1">
      <c r="A28" s="8"/>
      <c r="B28" s="4"/>
      <c r="C28" s="25"/>
      <c r="D28" s="5"/>
      <c r="E28" s="5"/>
      <c r="F28" s="2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4.25">
      <c r="A29" s="6" t="s">
        <v>50</v>
      </c>
      <c r="B29" s="6"/>
      <c r="C29" s="22"/>
      <c r="D29" s="6"/>
      <c r="E29" s="6"/>
      <c r="F29" s="22"/>
      <c r="G29" s="6"/>
      <c r="H29" s="6"/>
      <c r="I29" s="6"/>
      <c r="J29" s="6"/>
      <c r="L29" s="5"/>
      <c r="M29" s="5"/>
      <c r="N29" s="5"/>
      <c r="O29" s="5"/>
      <c r="P29" s="5"/>
      <c r="Q29" s="5"/>
      <c r="R29" s="5"/>
      <c r="S29" s="5"/>
    </row>
    <row r="30" spans="1:19" ht="14.25">
      <c r="A30" s="6" t="s">
        <v>8</v>
      </c>
      <c r="B30" s="6"/>
      <c r="C30" s="22"/>
      <c r="D30" s="6"/>
      <c r="E30" s="6"/>
      <c r="F30" s="22"/>
      <c r="G30" s="6"/>
      <c r="H30" s="6"/>
      <c r="I30" s="6"/>
      <c r="J30" s="6"/>
      <c r="K30" s="6"/>
      <c r="L30" s="5"/>
      <c r="M30" s="5"/>
      <c r="N30" s="5"/>
      <c r="O30" s="5"/>
      <c r="P30" s="5"/>
      <c r="Q30" s="5"/>
      <c r="R30" s="5"/>
      <c r="S30" s="5"/>
    </row>
    <row r="31" spans="1:19" ht="14.25">
      <c r="A31" s="42" t="s">
        <v>9</v>
      </c>
      <c r="B31" s="43"/>
      <c r="C31" s="43"/>
      <c r="D31" s="43"/>
      <c r="E31" s="43"/>
      <c r="F31" s="43"/>
      <c r="G31" s="43"/>
      <c r="H31" s="43"/>
      <c r="I31" s="43"/>
      <c r="J31" s="43"/>
      <c r="K31" s="7"/>
      <c r="L31" s="5"/>
      <c r="M31" s="5"/>
      <c r="N31" s="5"/>
      <c r="O31" s="5"/>
      <c r="P31" s="5"/>
      <c r="Q31" s="5"/>
      <c r="R31" s="5"/>
      <c r="S31" s="5"/>
    </row>
    <row r="32" spans="11:19" ht="14.25">
      <c r="K32" s="7"/>
      <c r="L32" s="5"/>
      <c r="M32" s="5"/>
      <c r="N32" s="5"/>
      <c r="O32" s="5"/>
      <c r="P32" s="5"/>
      <c r="Q32" s="5"/>
      <c r="R32" s="5"/>
      <c r="S32" s="5"/>
    </row>
    <row r="33" spans="1:19" ht="12.75">
      <c r="A33" s="3"/>
      <c r="B33" s="26">
        <v>5</v>
      </c>
      <c r="C33" s="20">
        <f>COUNTIF(C11:C26,5)</f>
        <v>4</v>
      </c>
      <c r="D33" s="20">
        <f>COUNTIF(D11:D26,5)</f>
        <v>3</v>
      </c>
      <c r="E33" s="20">
        <f aca="true" t="shared" si="0" ref="E33:N33">COUNTIF(E11:E26,5)</f>
        <v>2</v>
      </c>
      <c r="F33" s="20">
        <f t="shared" si="0"/>
        <v>7</v>
      </c>
      <c r="G33" s="20">
        <f t="shared" si="0"/>
        <v>2</v>
      </c>
      <c r="H33" s="20">
        <f t="shared" si="0"/>
        <v>4</v>
      </c>
      <c r="I33" s="20">
        <f t="shared" si="0"/>
        <v>2</v>
      </c>
      <c r="J33" s="20">
        <f t="shared" si="0"/>
        <v>0</v>
      </c>
      <c r="K33" s="20">
        <f t="shared" si="0"/>
        <v>0</v>
      </c>
      <c r="L33" s="20">
        <f t="shared" si="0"/>
        <v>0</v>
      </c>
      <c r="M33" s="20">
        <f t="shared" si="0"/>
        <v>0</v>
      </c>
      <c r="N33" s="20">
        <f t="shared" si="0"/>
        <v>3</v>
      </c>
      <c r="O33" s="3"/>
      <c r="P33" s="3"/>
      <c r="Q33" s="26">
        <f>SUM(C33:P33)</f>
        <v>27</v>
      </c>
      <c r="R33" s="26">
        <v>8</v>
      </c>
      <c r="S33" s="3"/>
    </row>
    <row r="34" spans="2:31" s="3" customFormat="1" ht="12.75">
      <c r="B34" s="26">
        <v>4</v>
      </c>
      <c r="C34" s="20">
        <f>COUNTIF(C11:C26,4)</f>
        <v>8</v>
      </c>
      <c r="D34" s="20">
        <f>COUNTIF(D11:D26,4)</f>
        <v>4</v>
      </c>
      <c r="E34" s="20">
        <f aca="true" t="shared" si="1" ref="E34:N34">COUNTIF(E11:E26,4)</f>
        <v>11</v>
      </c>
      <c r="F34" s="20">
        <f t="shared" si="1"/>
        <v>6</v>
      </c>
      <c r="G34" s="20">
        <f t="shared" si="1"/>
        <v>13</v>
      </c>
      <c r="H34" s="20">
        <f t="shared" si="1"/>
        <v>9</v>
      </c>
      <c r="I34" s="20">
        <f t="shared" si="1"/>
        <v>12</v>
      </c>
      <c r="J34" s="20">
        <f t="shared" si="1"/>
        <v>0</v>
      </c>
      <c r="K34" s="20">
        <f t="shared" si="1"/>
        <v>0</v>
      </c>
      <c r="L34" s="20">
        <f t="shared" si="1"/>
        <v>0</v>
      </c>
      <c r="M34" s="20">
        <f t="shared" si="1"/>
        <v>0</v>
      </c>
      <c r="N34" s="20">
        <f t="shared" si="1"/>
        <v>4</v>
      </c>
      <c r="Q34" s="26">
        <f>SUM(C34:P34)</f>
        <v>67</v>
      </c>
      <c r="S34" s="56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10"/>
    </row>
    <row r="35" spans="2:31" s="3" customFormat="1" ht="12.75">
      <c r="B35" s="26">
        <v>3</v>
      </c>
      <c r="C35" s="20">
        <f>COUNTIF(C11:C26,3)</f>
        <v>0</v>
      </c>
      <c r="D35" s="20">
        <f>COUNTIF(D11:D26,3)</f>
        <v>2</v>
      </c>
      <c r="E35" s="20">
        <f aca="true" t="shared" si="2" ref="E35:N35">COUNTIF(E11:E26,3)</f>
        <v>1</v>
      </c>
      <c r="F35" s="20">
        <f t="shared" si="2"/>
        <v>1</v>
      </c>
      <c r="G35" s="20">
        <f t="shared" si="2"/>
        <v>1</v>
      </c>
      <c r="H35" s="20">
        <f t="shared" si="2"/>
        <v>1</v>
      </c>
      <c r="I35" s="20">
        <f t="shared" si="2"/>
        <v>0</v>
      </c>
      <c r="J35" s="20">
        <f t="shared" si="2"/>
        <v>0</v>
      </c>
      <c r="K35" s="20">
        <f t="shared" si="2"/>
        <v>0</v>
      </c>
      <c r="L35" s="20">
        <f t="shared" si="2"/>
        <v>0</v>
      </c>
      <c r="M35" s="20">
        <f t="shared" si="2"/>
        <v>0</v>
      </c>
      <c r="N35" s="20">
        <f t="shared" si="2"/>
        <v>2</v>
      </c>
      <c r="Q35" s="26">
        <f>SUM(C35:P35)</f>
        <v>8</v>
      </c>
      <c r="S35" s="56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10"/>
    </row>
    <row r="36" spans="2:31" s="3" customFormat="1" ht="12.75">
      <c r="B36" s="26">
        <v>2</v>
      </c>
      <c r="C36" s="20"/>
      <c r="F36" s="20"/>
      <c r="G36" s="20"/>
      <c r="H36" s="20"/>
      <c r="Q36" s="26">
        <f>SUM(C36:P36)</f>
        <v>0</v>
      </c>
      <c r="S36" s="56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10"/>
    </row>
    <row r="37" spans="2:31" s="3" customFormat="1" ht="12.75">
      <c r="B37" s="54" t="s">
        <v>35</v>
      </c>
      <c r="C37" s="20">
        <v>2</v>
      </c>
      <c r="D37" s="20">
        <v>2</v>
      </c>
      <c r="E37" s="20">
        <v>2</v>
      </c>
      <c r="F37" s="20">
        <v>2</v>
      </c>
      <c r="H37" s="20">
        <v>2</v>
      </c>
      <c r="N37" s="20">
        <v>2</v>
      </c>
      <c r="Q37" s="26">
        <f>SUM(C37:P37)</f>
        <v>12</v>
      </c>
      <c r="R37" s="26" t="s">
        <v>40</v>
      </c>
      <c r="S37" s="57">
        <f>(Q39-R39)/S39</f>
        <v>0.4453125</v>
      </c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10"/>
    </row>
    <row r="38" spans="3:31" s="3" customFormat="1" ht="12.75">
      <c r="C38" s="20"/>
      <c r="F38" s="20"/>
      <c r="R38" s="53" t="s">
        <v>49</v>
      </c>
      <c r="S38" s="58">
        <v>0.97</v>
      </c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10"/>
    </row>
    <row r="39" spans="3:31" s="3" customFormat="1" ht="12.75">
      <c r="C39" s="20">
        <f>SUM(C33:C38)</f>
        <v>14</v>
      </c>
      <c r="D39" s="20">
        <f>SUM(D33:D38)</f>
        <v>11</v>
      </c>
      <c r="E39" s="20">
        <f>SUM(E33:E38)</f>
        <v>16</v>
      </c>
      <c r="F39" s="20">
        <f>SUM(F33:F38)</f>
        <v>16</v>
      </c>
      <c r="G39" s="20">
        <f>SUM(G33:G38)</f>
        <v>16</v>
      </c>
      <c r="H39" s="20">
        <f>SUM(H33:H38)</f>
        <v>16</v>
      </c>
      <c r="I39" s="20">
        <f>SUM(I33:I38)</f>
        <v>14</v>
      </c>
      <c r="J39" s="20">
        <f>SUM(J33:J38)</f>
        <v>0</v>
      </c>
      <c r="K39" s="20">
        <f>SUM(K33:K38)</f>
        <v>0</v>
      </c>
      <c r="L39" s="20">
        <f>SUM(L33:L38)</f>
        <v>0</v>
      </c>
      <c r="M39" s="20">
        <f>SUM(M33:M38)</f>
        <v>0</v>
      </c>
      <c r="N39" s="20">
        <f>SUM(N33:N38)</f>
        <v>11</v>
      </c>
      <c r="Q39" s="26">
        <f>5*Q33+4*Q34+3*Q35+2*Q36</f>
        <v>427</v>
      </c>
      <c r="R39" s="26">
        <f>2*R33*A26</f>
        <v>256</v>
      </c>
      <c r="S39" s="59">
        <f>3*R33*A26</f>
        <v>384</v>
      </c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10"/>
    </row>
    <row r="40" spans="1:31" s="3" customFormat="1" ht="12.75">
      <c r="A40"/>
      <c r="B40"/>
      <c r="C40" s="19"/>
      <c r="D40"/>
      <c r="E40"/>
      <c r="F40" s="19"/>
      <c r="G40"/>
      <c r="H40"/>
      <c r="I40"/>
      <c r="J40"/>
      <c r="K40"/>
      <c r="L40"/>
      <c r="M40"/>
      <c r="N40"/>
      <c r="O40"/>
      <c r="P40"/>
      <c r="Q40"/>
      <c r="R40"/>
      <c r="S4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10"/>
    </row>
  </sheetData>
  <sheetProtection/>
  <mergeCells count="12">
    <mergeCell ref="A31:J31"/>
    <mergeCell ref="A8:A10"/>
    <mergeCell ref="B8:B10"/>
    <mergeCell ref="A6:L6"/>
    <mergeCell ref="E9:M9"/>
    <mergeCell ref="C9:D9"/>
    <mergeCell ref="B4:L4"/>
    <mergeCell ref="N9:P9"/>
    <mergeCell ref="C8:P8"/>
    <mergeCell ref="Q8:S8"/>
    <mergeCell ref="Q9:S9"/>
    <mergeCell ref="B5:I5"/>
  </mergeCells>
  <printOptions/>
  <pageMargins left="1.08" right="0.25" top="0.52" bottom="0.48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2012-12-19T06:14:42Z</cp:lastPrinted>
  <dcterms:created xsi:type="dcterms:W3CDTF">1996-10-08T23:32:33Z</dcterms:created>
  <dcterms:modified xsi:type="dcterms:W3CDTF">2012-12-19T06:16:24Z</dcterms:modified>
  <cp:category/>
  <cp:version/>
  <cp:contentType/>
  <cp:contentStatus/>
</cp:coreProperties>
</file>